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ocuments\Documents actifs\INSTANCES\divers\"/>
    </mc:Choice>
  </mc:AlternateContent>
  <bookViews>
    <workbookView xWindow="0" yWindow="0" windowWidth="19200" windowHeight="644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J40" i="1"/>
  <c r="J37" i="1"/>
  <c r="J35" i="1"/>
  <c r="J33" i="1"/>
  <c r="J32" i="1"/>
  <c r="I30" i="1"/>
  <c r="J30" i="1" s="1"/>
  <c r="J7" i="1"/>
  <c r="J18" i="1"/>
  <c r="J27" i="1"/>
  <c r="J28" i="1"/>
  <c r="J23" i="1"/>
  <c r="J16" i="1"/>
  <c r="J11" i="1"/>
  <c r="J29" i="1"/>
  <c r="J25" i="1"/>
  <c r="J24" i="1"/>
  <c r="J15" i="1"/>
  <c r="J10" i="1"/>
  <c r="J13" i="1"/>
  <c r="J19" i="1"/>
  <c r="J21" i="1"/>
  <c r="J22" i="1"/>
  <c r="J17" i="1"/>
  <c r="J20" i="1"/>
  <c r="J14" i="1"/>
  <c r="J26" i="1"/>
  <c r="J9" i="1"/>
  <c r="J8" i="1"/>
  <c r="J6" i="1"/>
  <c r="J5" i="1"/>
  <c r="J12" i="1"/>
  <c r="D12" i="1" l="1"/>
  <c r="D5" i="1"/>
  <c r="D6" i="1"/>
  <c r="D8" i="1"/>
  <c r="D9" i="1"/>
  <c r="D26" i="1"/>
  <c r="D14" i="1"/>
  <c r="D20" i="1"/>
  <c r="D17" i="1"/>
  <c r="D22" i="1"/>
  <c r="D21" i="1"/>
  <c r="D19" i="1"/>
  <c r="D13" i="1"/>
  <c r="D10" i="1"/>
  <c r="D15" i="1"/>
  <c r="D24" i="1"/>
  <c r="D25" i="1"/>
  <c r="D29" i="1"/>
  <c r="D11" i="1"/>
  <c r="D16" i="1"/>
  <c r="D23" i="1"/>
  <c r="D28" i="1"/>
  <c r="D27" i="1"/>
  <c r="D18" i="1"/>
  <c r="D7" i="1"/>
  <c r="B30" i="1"/>
  <c r="C30" i="1"/>
  <c r="D32" i="1"/>
  <c r="D33" i="1"/>
  <c r="D35" i="1"/>
  <c r="D37" i="1"/>
  <c r="D30" i="1" l="1"/>
</calcChain>
</file>

<file path=xl/sharedStrings.xml><?xml version="1.0" encoding="utf-8"?>
<sst xmlns="http://schemas.openxmlformats.org/spreadsheetml/2006/main" count="58" uniqueCount="47">
  <si>
    <t>Morts</t>
  </si>
  <si>
    <t>France</t>
  </si>
  <si>
    <t>Allemagne</t>
  </si>
  <si>
    <t>Autriche</t>
  </si>
  <si>
    <t>Belgique</t>
  </si>
  <si>
    <t>Bulgarie</t>
  </si>
  <si>
    <t>Croatie</t>
  </si>
  <si>
    <t>Danemark</t>
  </si>
  <si>
    <t>Espagne</t>
  </si>
  <si>
    <t>Etats Unis</t>
  </si>
  <si>
    <t>Finlande</t>
  </si>
  <si>
    <t xml:space="preserve">Grèce </t>
  </si>
  <si>
    <t>Hongrie</t>
  </si>
  <si>
    <t>Irlande</t>
  </si>
  <si>
    <t>Italie</t>
  </si>
  <si>
    <t>Luxembourg</t>
  </si>
  <si>
    <t>Pays bas</t>
  </si>
  <si>
    <t>Pologne</t>
  </si>
  <si>
    <t>Portugal</t>
  </si>
  <si>
    <t>royaume uni</t>
  </si>
  <si>
    <t>Russie</t>
  </si>
  <si>
    <t>Suède</t>
  </si>
  <si>
    <t>Roumanie</t>
  </si>
  <si>
    <t>Suisse</t>
  </si>
  <si>
    <t>Tchéquie</t>
  </si>
  <si>
    <t>Turquie</t>
  </si>
  <si>
    <t>Slovaquie</t>
  </si>
  <si>
    <t>Slovenie</t>
  </si>
  <si>
    <t>ukraine</t>
  </si>
  <si>
    <t>Pays</t>
  </si>
  <si>
    <t>Population (Mhab)</t>
  </si>
  <si>
    <t>Morts/1000 habitants</t>
  </si>
  <si>
    <t>Sources prévisions officielles OCDE 2020</t>
  </si>
  <si>
    <t>Baisse de PIB</t>
  </si>
  <si>
    <t>Classement baisse PIB</t>
  </si>
  <si>
    <t>1 ex aequo</t>
  </si>
  <si>
    <t>https://data.oecd.org/fr/gdp/previsions-du-pib-reel.htm</t>
  </si>
  <si>
    <t>Norvège</t>
  </si>
  <si>
    <t>25 pays UE</t>
  </si>
  <si>
    <t>Classt</t>
  </si>
  <si>
    <t>Souces Statistiques officielles 10/11/20</t>
  </si>
  <si>
    <t>Souces Statistiques officielles 9/01/21</t>
  </si>
  <si>
    <t>MONDE</t>
  </si>
  <si>
    <t>nd</t>
  </si>
  <si>
    <t>zone Euro</t>
  </si>
  <si>
    <t>zone euro</t>
  </si>
  <si>
    <t>LES "BRILLANTES" PERFORMANCES FRANCAISES DANS LA GESTION DE L'EPIDEMIE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</si>
</sst>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2" fontId="0" fillId="0" borderId="0" xfId="0" applyNumberFormat="1" applyBorder="1"/>
    <xf numFmtId="0" fontId="0" fillId="0" borderId="8" xfId="0" applyBorder="1"/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10" xfId="0" applyNumberFormat="1" applyBorder="1"/>
    <xf numFmtId="0" fontId="0" fillId="0" borderId="11" xfId="0" applyBorder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7" xfId="0" applyBorder="1"/>
    <xf numFmtId="0" fontId="0" fillId="0" borderId="9" xfId="0" applyFill="1" applyBorder="1" applyAlignment="1">
      <alignment vertical="center"/>
    </xf>
    <xf numFmtId="0" fontId="0" fillId="0" borderId="10" xfId="0" applyBorder="1" applyAlignment="1">
      <alignment horizontal="center" wrapText="1"/>
    </xf>
    <xf numFmtId="2" fontId="0" fillId="0" borderId="5" xfId="0" applyNumberFormat="1" applyBorder="1"/>
    <xf numFmtId="0" fontId="0" fillId="0" borderId="10" xfId="0" applyBorder="1"/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/>
    <xf numFmtId="0" fontId="1" fillId="0" borderId="1" xfId="0" applyFont="1" applyBorder="1" applyAlignment="1">
      <alignment vertical="center"/>
    </xf>
    <xf numFmtId="0" fontId="1" fillId="0" borderId="2" xfId="0" applyFont="1" applyBorder="1"/>
    <xf numFmtId="2" fontId="1" fillId="0" borderId="2" xfId="0" applyNumberFormat="1" applyFont="1" applyBorder="1"/>
    <xf numFmtId="0" fontId="0" fillId="0" borderId="1" xfId="0" applyFill="1" applyBorder="1" applyAlignment="1">
      <alignment vertical="center"/>
    </xf>
    <xf numFmtId="3" fontId="0" fillId="0" borderId="0" xfId="0" applyNumberFormat="1"/>
    <xf numFmtId="3" fontId="0" fillId="0" borderId="7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1" fillId="0" borderId="1" xfId="0" applyNumberFormat="1" applyFont="1" applyBorder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applyBorder="1"/>
    <xf numFmtId="0" fontId="0" fillId="0" borderId="9" xfId="0" applyBorder="1"/>
    <xf numFmtId="0" fontId="0" fillId="0" borderId="0" xfId="0" applyBorder="1"/>
    <xf numFmtId="3" fontId="0" fillId="0" borderId="0" xfId="0" applyNumberFormat="1" applyBorder="1"/>
    <xf numFmtId="2" fontId="0" fillId="0" borderId="3" xfId="0" applyNumberFormat="1" applyBorder="1"/>
    <xf numFmtId="3" fontId="0" fillId="0" borderId="1" xfId="0" applyNumberFormat="1" applyBorder="1"/>
    <xf numFmtId="3" fontId="0" fillId="0" borderId="4" xfId="0" applyNumberFormat="1" applyBorder="1"/>
    <xf numFmtId="3" fontId="0" fillId="0" borderId="9" xfId="0" applyNumberFormat="1" applyBorder="1"/>
    <xf numFmtId="3" fontId="0" fillId="0" borderId="2" xfId="0" applyNumberFormat="1" applyBorder="1"/>
    <xf numFmtId="3" fontId="0" fillId="0" borderId="4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7" xfId="0" applyNumberFormat="1" applyBorder="1"/>
    <xf numFmtId="0" fontId="2" fillId="0" borderId="10" xfId="1" applyBorder="1" applyAlignment="1">
      <alignment horizontal="center" wrapText="1"/>
    </xf>
    <xf numFmtId="0" fontId="0" fillId="0" borderId="12" xfId="0" applyBorder="1"/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ata.oecd.org/fr/gdp/previsions-du-pib-reel.htm" TargetMode="External"/><Relationship Id="rId1" Type="http://schemas.openxmlformats.org/officeDocument/2006/relationships/hyperlink" Target="https://data.oecd.org/fr/gdp/previsions-du-pib-reel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K8" sqref="K8"/>
    </sheetView>
  </sheetViews>
  <sheetFormatPr baseColWidth="10" defaultRowHeight="14.5" x14ac:dyDescent="0.35"/>
  <cols>
    <col min="2" max="2" width="8.36328125" customWidth="1"/>
    <col min="3" max="3" width="6.54296875" customWidth="1"/>
    <col min="4" max="4" width="7.36328125" customWidth="1"/>
    <col min="5" max="5" width="5.81640625" customWidth="1"/>
    <col min="6" max="6" width="9.453125" customWidth="1"/>
    <col min="7" max="7" width="12.54296875" customWidth="1"/>
  </cols>
  <sheetData>
    <row r="1" spans="1:14" ht="42" customHeight="1" x14ac:dyDescent="0.35">
      <c r="B1" s="59" t="s">
        <v>46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</row>
    <row r="2" spans="1:14" ht="44" customHeight="1" thickBot="1" x14ac:dyDescent="0.4">
      <c r="F2" s="54" t="s">
        <v>36</v>
      </c>
      <c r="G2" s="24"/>
      <c r="L2" s="54" t="s">
        <v>36</v>
      </c>
    </row>
    <row r="3" spans="1:14" ht="30.5" customHeight="1" thickBot="1" x14ac:dyDescent="0.4">
      <c r="B3" s="56" t="s">
        <v>40</v>
      </c>
      <c r="C3" s="57"/>
      <c r="D3" s="57"/>
      <c r="E3" s="58"/>
      <c r="F3" s="18" t="s">
        <v>32</v>
      </c>
      <c r="G3" s="19"/>
      <c r="H3" s="56" t="s">
        <v>41</v>
      </c>
      <c r="I3" s="57"/>
      <c r="J3" s="57"/>
      <c r="K3" s="58"/>
      <c r="L3" s="18" t="s">
        <v>32</v>
      </c>
      <c r="M3" s="19"/>
    </row>
    <row r="4" spans="1:14" ht="58" customHeight="1" thickBot="1" x14ac:dyDescent="0.4">
      <c r="A4" s="27" t="s">
        <v>29</v>
      </c>
      <c r="B4" s="27" t="s">
        <v>0</v>
      </c>
      <c r="C4" s="38" t="s">
        <v>30</v>
      </c>
      <c r="D4" s="39" t="s">
        <v>31</v>
      </c>
      <c r="E4" s="4" t="s">
        <v>39</v>
      </c>
      <c r="F4" s="40" t="s">
        <v>33</v>
      </c>
      <c r="G4" s="41" t="s">
        <v>34</v>
      </c>
      <c r="H4" s="27" t="s">
        <v>0</v>
      </c>
      <c r="I4" s="38" t="s">
        <v>30</v>
      </c>
      <c r="J4" s="39" t="s">
        <v>31</v>
      </c>
      <c r="K4" s="4" t="s">
        <v>39</v>
      </c>
      <c r="L4" s="40" t="s">
        <v>33</v>
      </c>
      <c r="M4" s="41" t="s">
        <v>34</v>
      </c>
    </row>
    <row r="5" spans="1:14" x14ac:dyDescent="0.35">
      <c r="A5" s="10" t="s">
        <v>8</v>
      </c>
      <c r="B5" s="35">
        <v>39345</v>
      </c>
      <c r="C5" s="11">
        <v>47.3</v>
      </c>
      <c r="D5" s="12">
        <f t="shared" ref="D5:D29" si="0">B5/(C5*1000)</f>
        <v>0.83181818181818179</v>
      </c>
      <c r="E5" s="13">
        <v>2</v>
      </c>
      <c r="F5" s="20">
        <v>-14</v>
      </c>
      <c r="G5" s="13" t="s">
        <v>35</v>
      </c>
      <c r="H5" s="53">
        <v>51874</v>
      </c>
      <c r="I5" s="11">
        <v>47.3</v>
      </c>
      <c r="J5" s="12">
        <f t="shared" ref="J5:J29" si="1">H5/(I5*1000)</f>
        <v>1.0967019027484144</v>
      </c>
      <c r="K5" s="13">
        <v>7</v>
      </c>
      <c r="L5" s="22">
        <v>-11.6</v>
      </c>
      <c r="M5" s="13">
        <v>1</v>
      </c>
    </row>
    <row r="6" spans="1:14" x14ac:dyDescent="0.35">
      <c r="A6" s="10" t="s">
        <v>19</v>
      </c>
      <c r="B6" s="35">
        <v>49238</v>
      </c>
      <c r="C6" s="11">
        <v>66.400000000000006</v>
      </c>
      <c r="D6" s="12">
        <f t="shared" si="0"/>
        <v>0.74153614457831329</v>
      </c>
      <c r="E6" s="13">
        <v>3</v>
      </c>
      <c r="F6" s="20">
        <v>-9</v>
      </c>
      <c r="G6" s="13"/>
      <c r="H6" s="53">
        <v>79833</v>
      </c>
      <c r="I6" s="11">
        <v>66.400000000000006</v>
      </c>
      <c r="J6" s="12">
        <f t="shared" si="1"/>
        <v>1.2023042168674698</v>
      </c>
      <c r="K6" s="13">
        <v>4</v>
      </c>
      <c r="L6" s="22">
        <v>-11.2</v>
      </c>
      <c r="M6" s="13">
        <v>2</v>
      </c>
    </row>
    <row r="7" spans="1:14" x14ac:dyDescent="0.35">
      <c r="A7" s="10" t="s">
        <v>11</v>
      </c>
      <c r="B7" s="35">
        <v>362</v>
      </c>
      <c r="C7" s="11">
        <v>10.7</v>
      </c>
      <c r="D7" s="12">
        <f t="shared" si="0"/>
        <v>3.3831775700934583E-2</v>
      </c>
      <c r="E7" s="13">
        <v>25</v>
      </c>
      <c r="F7" s="20">
        <v>-10</v>
      </c>
      <c r="G7" s="13"/>
      <c r="H7" s="53">
        <v>5195</v>
      </c>
      <c r="I7" s="11">
        <v>10.7</v>
      </c>
      <c r="J7" s="12">
        <f t="shared" si="1"/>
        <v>0.48551401869158878</v>
      </c>
      <c r="K7" s="13">
        <v>20</v>
      </c>
      <c r="L7" s="22">
        <v>-10.1</v>
      </c>
      <c r="M7" s="13">
        <v>3</v>
      </c>
    </row>
    <row r="8" spans="1:14" x14ac:dyDescent="0.35">
      <c r="A8" s="10" t="s">
        <v>14</v>
      </c>
      <c r="B8" s="35">
        <v>41750</v>
      </c>
      <c r="C8" s="11">
        <v>60.5</v>
      </c>
      <c r="D8" s="12">
        <f t="shared" si="0"/>
        <v>0.69008264462809921</v>
      </c>
      <c r="E8" s="13">
        <v>4</v>
      </c>
      <c r="F8" s="20">
        <v>-14</v>
      </c>
      <c r="G8" s="13" t="s">
        <v>35</v>
      </c>
      <c r="H8" s="53">
        <v>77911</v>
      </c>
      <c r="I8" s="11">
        <v>60.5</v>
      </c>
      <c r="J8" s="12">
        <f t="shared" si="1"/>
        <v>1.2877851239669422</v>
      </c>
      <c r="K8" s="13">
        <v>3</v>
      </c>
      <c r="L8" s="22">
        <v>-9.1</v>
      </c>
      <c r="M8" s="13">
        <v>4</v>
      </c>
      <c r="N8" s="12"/>
    </row>
    <row r="9" spans="1:14" x14ac:dyDescent="0.35">
      <c r="A9" s="10" t="s">
        <v>1</v>
      </c>
      <c r="B9" s="35">
        <v>40987</v>
      </c>
      <c r="C9" s="11">
        <v>67</v>
      </c>
      <c r="D9" s="12">
        <f t="shared" si="0"/>
        <v>0.61174626865671644</v>
      </c>
      <c r="E9" s="13">
        <v>5</v>
      </c>
      <c r="F9" s="20">
        <v>-14</v>
      </c>
      <c r="G9" s="13" t="s">
        <v>35</v>
      </c>
      <c r="H9" s="53">
        <v>67431</v>
      </c>
      <c r="I9" s="11">
        <v>67</v>
      </c>
      <c r="J9" s="12">
        <f t="shared" si="1"/>
        <v>1.0064328358208956</v>
      </c>
      <c r="K9" s="13">
        <v>10</v>
      </c>
      <c r="L9" s="22">
        <v>-9.1</v>
      </c>
      <c r="M9" s="13">
        <v>5</v>
      </c>
    </row>
    <row r="10" spans="1:14" x14ac:dyDescent="0.35">
      <c r="A10" s="10" t="s">
        <v>18</v>
      </c>
      <c r="B10" s="35">
        <v>2959</v>
      </c>
      <c r="C10" s="11">
        <v>10.3</v>
      </c>
      <c r="D10" s="12">
        <f t="shared" si="0"/>
        <v>0.28728155339805828</v>
      </c>
      <c r="E10" s="13">
        <v>14</v>
      </c>
      <c r="F10" s="20">
        <v>-11</v>
      </c>
      <c r="G10" s="13"/>
      <c r="H10" s="53">
        <v>7590</v>
      </c>
      <c r="I10" s="11">
        <v>10.3</v>
      </c>
      <c r="J10" s="12">
        <f t="shared" si="1"/>
        <v>0.73689320388349511</v>
      </c>
      <c r="K10" s="13">
        <v>17</v>
      </c>
      <c r="L10" s="22">
        <v>-8.4</v>
      </c>
      <c r="M10" s="13">
        <v>6</v>
      </c>
    </row>
    <row r="11" spans="1:14" x14ac:dyDescent="0.35">
      <c r="A11" s="10" t="s">
        <v>3</v>
      </c>
      <c r="B11" s="35">
        <v>1454</v>
      </c>
      <c r="C11" s="11">
        <v>8.8000000000000007</v>
      </c>
      <c r="D11" s="12">
        <f t="shared" si="0"/>
        <v>0.16522727272727272</v>
      </c>
      <c r="E11" s="13">
        <v>19</v>
      </c>
      <c r="F11" s="20">
        <v>-8</v>
      </c>
      <c r="G11" s="13"/>
      <c r="H11" s="53">
        <v>6641</v>
      </c>
      <c r="I11" s="11">
        <v>8.8000000000000007</v>
      </c>
      <c r="J11" s="12">
        <f t="shared" si="1"/>
        <v>0.75465909090909089</v>
      </c>
      <c r="K11" s="13">
        <v>16</v>
      </c>
      <c r="L11" s="22">
        <v>-8</v>
      </c>
      <c r="M11" s="13">
        <v>7</v>
      </c>
    </row>
    <row r="12" spans="1:14" x14ac:dyDescent="0.35">
      <c r="A12" s="10" t="s">
        <v>4</v>
      </c>
      <c r="B12" s="35">
        <v>13216</v>
      </c>
      <c r="C12" s="11">
        <v>11.4</v>
      </c>
      <c r="D12" s="12">
        <f t="shared" si="0"/>
        <v>1.1592982456140351</v>
      </c>
      <c r="E12" s="13">
        <v>1</v>
      </c>
      <c r="F12" s="20">
        <v>-11</v>
      </c>
      <c r="G12" s="13"/>
      <c r="H12" s="53">
        <v>19992</v>
      </c>
      <c r="I12" s="11">
        <v>11.4</v>
      </c>
      <c r="J12" s="12">
        <f t="shared" si="1"/>
        <v>1.7536842105263157</v>
      </c>
      <c r="K12" s="13">
        <v>1</v>
      </c>
      <c r="L12" s="22">
        <v>-7.5</v>
      </c>
      <c r="M12" s="13">
        <v>8</v>
      </c>
    </row>
    <row r="13" spans="1:14" x14ac:dyDescent="0.35">
      <c r="A13" s="10" t="s">
        <v>27</v>
      </c>
      <c r="B13" s="35">
        <v>605</v>
      </c>
      <c r="C13" s="11">
        <v>2.1</v>
      </c>
      <c r="D13" s="12">
        <f t="shared" si="0"/>
        <v>0.28809523809523807</v>
      </c>
      <c r="E13" s="13">
        <v>13</v>
      </c>
      <c r="F13" s="20">
        <v>-9</v>
      </c>
      <c r="G13" s="13"/>
      <c r="H13" s="53">
        <v>2947</v>
      </c>
      <c r="I13" s="11">
        <v>2.1</v>
      </c>
      <c r="J13" s="12">
        <f t="shared" si="1"/>
        <v>1.4033333333333333</v>
      </c>
      <c r="K13" s="13">
        <v>2</v>
      </c>
      <c r="L13" s="22">
        <v>-7.5</v>
      </c>
      <c r="M13" s="13">
        <v>9</v>
      </c>
    </row>
    <row r="14" spans="1:14" x14ac:dyDescent="0.35">
      <c r="A14" s="10" t="s">
        <v>24</v>
      </c>
      <c r="B14" s="35">
        <v>5074</v>
      </c>
      <c r="C14" s="11">
        <v>10.7</v>
      </c>
      <c r="D14" s="12">
        <f t="shared" si="0"/>
        <v>0.47420560747663554</v>
      </c>
      <c r="E14" s="13">
        <v>7</v>
      </c>
      <c r="F14" s="20">
        <v>-13</v>
      </c>
      <c r="G14" s="21"/>
      <c r="H14" s="53">
        <v>12800</v>
      </c>
      <c r="I14" s="11">
        <v>10.7</v>
      </c>
      <c r="J14" s="12">
        <f t="shared" si="1"/>
        <v>1.1962616822429906</v>
      </c>
      <c r="K14" s="21">
        <v>5</v>
      </c>
      <c r="L14" s="20">
        <v>-6.8</v>
      </c>
      <c r="M14" s="13">
        <v>10</v>
      </c>
    </row>
    <row r="15" spans="1:14" x14ac:dyDescent="0.35">
      <c r="A15" s="10" t="s">
        <v>12</v>
      </c>
      <c r="B15" s="35">
        <v>2596</v>
      </c>
      <c r="C15" s="11">
        <v>9.8000000000000007</v>
      </c>
      <c r="D15" s="12">
        <f t="shared" si="0"/>
        <v>0.26489795918367348</v>
      </c>
      <c r="E15" s="13">
        <v>15</v>
      </c>
      <c r="F15" s="20">
        <v>-10</v>
      </c>
      <c r="G15" s="13"/>
      <c r="H15" s="53">
        <v>10440</v>
      </c>
      <c r="I15" s="11">
        <v>9.8000000000000007</v>
      </c>
      <c r="J15" s="12">
        <f t="shared" si="1"/>
        <v>1.0653061224489795</v>
      </c>
      <c r="K15" s="13">
        <v>8</v>
      </c>
      <c r="L15" s="22">
        <v>-5.7</v>
      </c>
      <c r="M15" s="13">
        <v>11</v>
      </c>
    </row>
    <row r="16" spans="1:14" x14ac:dyDescent="0.35">
      <c r="A16" s="10" t="s">
        <v>2</v>
      </c>
      <c r="B16" s="35">
        <v>11408</v>
      </c>
      <c r="C16" s="11">
        <v>83</v>
      </c>
      <c r="D16" s="12">
        <f t="shared" si="0"/>
        <v>0.13744578313253011</v>
      </c>
      <c r="E16" s="13">
        <v>20</v>
      </c>
      <c r="F16" s="22">
        <v>-9</v>
      </c>
      <c r="G16" s="13"/>
      <c r="H16" s="53">
        <v>40022</v>
      </c>
      <c r="I16" s="11">
        <v>83</v>
      </c>
      <c r="J16" s="12">
        <f t="shared" si="1"/>
        <v>0.48219277108433733</v>
      </c>
      <c r="K16" s="13">
        <v>21</v>
      </c>
      <c r="L16" s="22">
        <v>-5.5</v>
      </c>
      <c r="M16" s="13">
        <v>12</v>
      </c>
    </row>
    <row r="17" spans="1:14" x14ac:dyDescent="0.35">
      <c r="A17" s="10" t="s">
        <v>22</v>
      </c>
      <c r="B17" s="35">
        <v>8009</v>
      </c>
      <c r="C17" s="11">
        <v>19.5</v>
      </c>
      <c r="D17" s="12">
        <f t="shared" si="0"/>
        <v>0.4107179487179487</v>
      </c>
      <c r="E17" s="13">
        <v>9</v>
      </c>
      <c r="F17" s="20">
        <v>-9</v>
      </c>
      <c r="G17" s="13"/>
      <c r="H17" s="53">
        <v>16506</v>
      </c>
      <c r="I17" s="11">
        <v>19.5</v>
      </c>
      <c r="J17" s="12">
        <f t="shared" si="1"/>
        <v>0.84646153846153849</v>
      </c>
      <c r="K17" s="13">
        <v>13</v>
      </c>
      <c r="L17" s="22">
        <v>-5.3</v>
      </c>
      <c r="M17" s="13">
        <v>13</v>
      </c>
    </row>
    <row r="18" spans="1:14" x14ac:dyDescent="0.35">
      <c r="A18" s="10" t="s">
        <v>10</v>
      </c>
      <c r="B18" s="35">
        <v>362</v>
      </c>
      <c r="C18" s="11">
        <v>5.5</v>
      </c>
      <c r="D18" s="12">
        <f t="shared" si="0"/>
        <v>6.5818181818181817E-2</v>
      </c>
      <c r="E18" s="13">
        <v>24</v>
      </c>
      <c r="F18" s="20">
        <v>-9</v>
      </c>
      <c r="G18" s="13"/>
      <c r="H18" s="53">
        <v>586</v>
      </c>
      <c r="I18" s="11">
        <v>5.5</v>
      </c>
      <c r="J18" s="12">
        <f t="shared" si="1"/>
        <v>0.10654545454545454</v>
      </c>
      <c r="K18" s="13">
        <v>24</v>
      </c>
      <c r="L18" s="22">
        <v>-4.8</v>
      </c>
      <c r="M18" s="13">
        <v>14</v>
      </c>
    </row>
    <row r="19" spans="1:14" x14ac:dyDescent="0.35">
      <c r="A19" s="10" t="s">
        <v>23</v>
      </c>
      <c r="B19" s="35">
        <v>2576</v>
      </c>
      <c r="C19" s="11">
        <v>8.6</v>
      </c>
      <c r="D19" s="12">
        <f t="shared" si="0"/>
        <v>0.29953488372093023</v>
      </c>
      <c r="E19" s="13">
        <v>12</v>
      </c>
      <c r="F19" s="20">
        <v>-10</v>
      </c>
      <c r="G19" s="13"/>
      <c r="H19" s="53">
        <v>7583</v>
      </c>
      <c r="I19" s="11">
        <v>8.6</v>
      </c>
      <c r="J19" s="12">
        <f t="shared" si="1"/>
        <v>0.88174418604651161</v>
      </c>
      <c r="K19" s="13">
        <v>12</v>
      </c>
      <c r="L19" s="22">
        <v>-4.7</v>
      </c>
      <c r="M19" s="13">
        <v>15</v>
      </c>
    </row>
    <row r="20" spans="1:14" x14ac:dyDescent="0.35">
      <c r="A20" s="10" t="s">
        <v>16</v>
      </c>
      <c r="B20" s="35">
        <v>8043</v>
      </c>
      <c r="C20" s="11">
        <v>17.2</v>
      </c>
      <c r="D20" s="12">
        <f t="shared" si="0"/>
        <v>0.46761627906976744</v>
      </c>
      <c r="E20" s="13">
        <v>8</v>
      </c>
      <c r="F20" s="20">
        <v>-10</v>
      </c>
      <c r="G20" s="13"/>
      <c r="H20" s="53">
        <v>12171</v>
      </c>
      <c r="I20" s="11">
        <v>17.2</v>
      </c>
      <c r="J20" s="12">
        <f t="shared" si="1"/>
        <v>0.70761627906976743</v>
      </c>
      <c r="K20" s="13">
        <v>18</v>
      </c>
      <c r="L20" s="22">
        <v>-4.5999999999999996</v>
      </c>
      <c r="M20" s="13">
        <v>16</v>
      </c>
    </row>
    <row r="21" spans="1:14" x14ac:dyDescent="0.35">
      <c r="A21" s="10" t="s">
        <v>15</v>
      </c>
      <c r="B21" s="35">
        <v>193</v>
      </c>
      <c r="C21" s="11">
        <v>0.63</v>
      </c>
      <c r="D21" s="12">
        <f t="shared" si="0"/>
        <v>0.30634920634920637</v>
      </c>
      <c r="E21" s="13">
        <v>11</v>
      </c>
      <c r="F21" s="20">
        <v>-8</v>
      </c>
      <c r="G21" s="13"/>
      <c r="H21" s="53">
        <v>527</v>
      </c>
      <c r="I21" s="11">
        <v>0.63</v>
      </c>
      <c r="J21" s="12">
        <f t="shared" si="1"/>
        <v>0.83650793650793653</v>
      </c>
      <c r="K21" s="13">
        <v>14</v>
      </c>
      <c r="L21" s="22">
        <v>-4.4000000000000004</v>
      </c>
      <c r="M21" s="13">
        <v>17</v>
      </c>
    </row>
    <row r="22" spans="1:14" x14ac:dyDescent="0.35">
      <c r="A22" s="10" t="s">
        <v>13</v>
      </c>
      <c r="B22" s="35">
        <v>1948</v>
      </c>
      <c r="C22" s="11">
        <v>4.8600000000000003</v>
      </c>
      <c r="D22" s="12">
        <f t="shared" si="0"/>
        <v>0.40082304526748969</v>
      </c>
      <c r="E22" s="13">
        <v>10</v>
      </c>
      <c r="F22" s="20">
        <v>-9</v>
      </c>
      <c r="G22" s="13"/>
      <c r="H22" s="53">
        <v>2327</v>
      </c>
      <c r="I22" s="11">
        <v>4.8600000000000003</v>
      </c>
      <c r="J22" s="12">
        <f t="shared" si="1"/>
        <v>0.47880658436213991</v>
      </c>
      <c r="K22" s="13">
        <v>22</v>
      </c>
      <c r="L22" s="22">
        <v>-4.2</v>
      </c>
      <c r="M22" s="13">
        <v>18</v>
      </c>
    </row>
    <row r="23" spans="1:14" x14ac:dyDescent="0.35">
      <c r="A23" s="10" t="s">
        <v>7</v>
      </c>
      <c r="B23" s="35">
        <v>747</v>
      </c>
      <c r="C23" s="11">
        <v>5.8</v>
      </c>
      <c r="D23" s="12">
        <f t="shared" si="0"/>
        <v>0.12879310344827585</v>
      </c>
      <c r="E23" s="13">
        <v>21</v>
      </c>
      <c r="F23" s="20">
        <v>-7</v>
      </c>
      <c r="G23" s="13"/>
      <c r="H23" s="53">
        <v>1517</v>
      </c>
      <c r="I23" s="11">
        <v>5.8</v>
      </c>
      <c r="J23" s="12">
        <f t="shared" si="1"/>
        <v>0.26155172413793104</v>
      </c>
      <c r="K23" s="13">
        <v>23</v>
      </c>
      <c r="L23" s="22">
        <v>-4.2</v>
      </c>
      <c r="M23" s="13">
        <v>19</v>
      </c>
    </row>
    <row r="24" spans="1:14" x14ac:dyDescent="0.35">
      <c r="A24" s="10" t="s">
        <v>5</v>
      </c>
      <c r="B24" s="35">
        <v>1771</v>
      </c>
      <c r="C24" s="11">
        <v>7</v>
      </c>
      <c r="D24" s="12">
        <f t="shared" si="0"/>
        <v>0.253</v>
      </c>
      <c r="E24" s="13">
        <v>16</v>
      </c>
      <c r="F24" s="20">
        <v>-8</v>
      </c>
      <c r="G24" s="13"/>
      <c r="H24" s="53">
        <v>8078</v>
      </c>
      <c r="I24" s="11">
        <v>7</v>
      </c>
      <c r="J24" s="12">
        <f t="shared" si="1"/>
        <v>1.1539999999999999</v>
      </c>
      <c r="K24" s="13">
        <v>6</v>
      </c>
      <c r="L24" s="22">
        <v>-4.0999999999999996</v>
      </c>
      <c r="M24" s="13">
        <v>20</v>
      </c>
    </row>
    <row r="25" spans="1:14" x14ac:dyDescent="0.35">
      <c r="A25" s="10" t="s">
        <v>17</v>
      </c>
      <c r="B25" s="35">
        <v>8375</v>
      </c>
      <c r="C25" s="11">
        <v>38.4</v>
      </c>
      <c r="D25" s="12">
        <f t="shared" si="0"/>
        <v>0.21809895833333334</v>
      </c>
      <c r="E25" s="13">
        <v>17</v>
      </c>
      <c r="F25" s="20">
        <v>-10</v>
      </c>
      <c r="G25" s="13"/>
      <c r="H25" s="53">
        <v>30574</v>
      </c>
      <c r="I25" s="11">
        <v>38.4</v>
      </c>
      <c r="J25" s="12">
        <f t="shared" si="1"/>
        <v>0.79619791666666662</v>
      </c>
      <c r="K25" s="13">
        <v>15</v>
      </c>
      <c r="L25" s="22">
        <v>-3.5</v>
      </c>
      <c r="M25" s="13">
        <v>21</v>
      </c>
    </row>
    <row r="26" spans="1:14" x14ac:dyDescent="0.35">
      <c r="A26" s="10" t="s">
        <v>21</v>
      </c>
      <c r="B26" s="35">
        <v>6022</v>
      </c>
      <c r="C26" s="11">
        <v>10.3</v>
      </c>
      <c r="D26" s="12">
        <f t="shared" si="0"/>
        <v>0.58466019417475723</v>
      </c>
      <c r="E26" s="13">
        <v>6</v>
      </c>
      <c r="F26" s="20">
        <v>-8</v>
      </c>
      <c r="G26" s="13"/>
      <c r="H26" s="53">
        <v>9433</v>
      </c>
      <c r="I26" s="11">
        <v>10.3</v>
      </c>
      <c r="J26" s="12">
        <f t="shared" si="1"/>
        <v>0.91582524271844656</v>
      </c>
      <c r="K26" s="13">
        <v>11</v>
      </c>
      <c r="L26" s="22">
        <v>-3.2</v>
      </c>
      <c r="M26" s="13">
        <v>22</v>
      </c>
    </row>
    <row r="27" spans="1:14" x14ac:dyDescent="0.35">
      <c r="A27" s="10" t="s">
        <v>26</v>
      </c>
      <c r="B27" s="35">
        <v>390</v>
      </c>
      <c r="C27" s="11">
        <v>5.5</v>
      </c>
      <c r="D27" s="12">
        <f t="shared" si="0"/>
        <v>7.0909090909090908E-2</v>
      </c>
      <c r="E27" s="13">
        <v>23</v>
      </c>
      <c r="F27" s="20">
        <v>-11</v>
      </c>
      <c r="G27" s="13"/>
      <c r="H27" s="53">
        <v>2788</v>
      </c>
      <c r="I27" s="11">
        <v>5.5</v>
      </c>
      <c r="J27" s="12">
        <f t="shared" si="1"/>
        <v>0.50690909090909086</v>
      </c>
      <c r="K27" s="13">
        <v>19</v>
      </c>
      <c r="L27" s="22">
        <v>-3.2</v>
      </c>
      <c r="M27" s="13">
        <v>23</v>
      </c>
    </row>
    <row r="28" spans="1:14" x14ac:dyDescent="0.35">
      <c r="A28" s="10" t="s">
        <v>37</v>
      </c>
      <c r="B28" s="35">
        <v>285</v>
      </c>
      <c r="C28" s="11">
        <v>5.4</v>
      </c>
      <c r="D28" s="12">
        <f t="shared" si="0"/>
        <v>5.2777777777777778E-2</v>
      </c>
      <c r="E28" s="13">
        <v>22</v>
      </c>
      <c r="F28" s="20">
        <v>-8</v>
      </c>
      <c r="G28" s="13"/>
      <c r="H28" s="53">
        <v>472</v>
      </c>
      <c r="I28" s="11">
        <v>5.4</v>
      </c>
      <c r="J28" s="12">
        <f t="shared" si="1"/>
        <v>8.7407407407407406E-2</v>
      </c>
      <c r="K28" s="13">
        <v>25</v>
      </c>
      <c r="L28" s="22">
        <v>-1.2</v>
      </c>
      <c r="M28" s="13">
        <v>24</v>
      </c>
    </row>
    <row r="29" spans="1:14" ht="15" thickBot="1" x14ac:dyDescent="0.4">
      <c r="A29" s="14" t="s">
        <v>6</v>
      </c>
      <c r="B29" s="36">
        <v>825</v>
      </c>
      <c r="C29" s="15">
        <v>4.07</v>
      </c>
      <c r="D29" s="16">
        <f t="shared" si="0"/>
        <v>0.20270270270270269</v>
      </c>
      <c r="E29" s="17">
        <v>18</v>
      </c>
      <c r="F29" s="23">
        <v>-9</v>
      </c>
      <c r="G29" s="17"/>
      <c r="H29" s="53">
        <v>4304</v>
      </c>
      <c r="I29" s="11">
        <v>4.07</v>
      </c>
      <c r="J29" s="12">
        <f t="shared" si="1"/>
        <v>1.0574938574938573</v>
      </c>
      <c r="K29" s="13">
        <v>9</v>
      </c>
      <c r="L29" s="22" t="s">
        <v>43</v>
      </c>
      <c r="M29" s="13"/>
    </row>
    <row r="30" spans="1:14" ht="15" thickBot="1" x14ac:dyDescent="0.4">
      <c r="A30" s="30" t="s">
        <v>38</v>
      </c>
      <c r="B30" s="37">
        <f>SUM(B1:B29)</f>
        <v>248540</v>
      </c>
      <c r="C30" s="31">
        <f>SUM(C1:C29)</f>
        <v>520.7600000000001</v>
      </c>
      <c r="D30" s="32">
        <f t="shared" ref="D30" si="2">B30/(C30*1000)</f>
        <v>0.47726399877102688</v>
      </c>
      <c r="E30" s="4"/>
      <c r="F30" s="33">
        <v>-11</v>
      </c>
      <c r="G30" s="3" t="s">
        <v>45</v>
      </c>
      <c r="H30" s="37">
        <f>SUM(H1:H29)</f>
        <v>479542</v>
      </c>
      <c r="I30" s="31">
        <f>SUM(I1:I29)</f>
        <v>520.7600000000001</v>
      </c>
      <c r="J30" s="32">
        <f t="shared" ref="J30" si="3">H30/(I30*1000)</f>
        <v>0.92085029572163735</v>
      </c>
      <c r="K30" s="3"/>
      <c r="L30" s="42">
        <v>-7.5</v>
      </c>
      <c r="M30" s="4" t="s">
        <v>44</v>
      </c>
      <c r="N30" t="s">
        <v>44</v>
      </c>
    </row>
    <row r="31" spans="1:14" ht="15" thickBot="1" x14ac:dyDescent="0.4">
      <c r="A31" s="1"/>
      <c r="B31" s="34"/>
      <c r="D31" s="2"/>
      <c r="H31" s="34"/>
    </row>
    <row r="32" spans="1:14" x14ac:dyDescent="0.35">
      <c r="A32" s="8" t="s">
        <v>20</v>
      </c>
      <c r="B32" s="51">
        <v>31161</v>
      </c>
      <c r="C32" s="9">
        <v>146.69999999999999</v>
      </c>
      <c r="D32" s="25">
        <f>B32/(C32*1000)</f>
        <v>0.21241308793456032</v>
      </c>
      <c r="E32" s="7"/>
      <c r="F32" s="5">
        <v>-10</v>
      </c>
      <c r="G32" s="6"/>
      <c r="H32" s="48">
        <v>61381</v>
      </c>
      <c r="I32" s="9">
        <v>146.69999999999999</v>
      </c>
      <c r="J32" s="25">
        <f>H32/(I32*1000)</f>
        <v>0.4184117246080436</v>
      </c>
      <c r="K32" s="7"/>
      <c r="L32" s="7">
        <v>-4.3</v>
      </c>
    </row>
    <row r="33" spans="1:12" ht="15" thickBot="1" x14ac:dyDescent="0.4">
      <c r="A33" s="14" t="s">
        <v>28</v>
      </c>
      <c r="B33" s="36">
        <v>8756</v>
      </c>
      <c r="C33" s="15">
        <v>42.2</v>
      </c>
      <c r="D33" s="16">
        <f>B33/(C33*1000)</f>
        <v>0.20748815165876777</v>
      </c>
      <c r="E33" s="17"/>
      <c r="F33" s="43"/>
      <c r="G33" s="26"/>
      <c r="H33" s="49">
        <v>20432</v>
      </c>
      <c r="I33" s="15">
        <v>42.2</v>
      </c>
      <c r="J33" s="16">
        <f>H33/(I33*1000)</f>
        <v>0.48417061611374407</v>
      </c>
      <c r="K33" s="17"/>
      <c r="L33" s="17"/>
    </row>
    <row r="34" spans="1:12" ht="15" thickBot="1" x14ac:dyDescent="0.4">
      <c r="A34" s="44"/>
      <c r="B34" s="45"/>
      <c r="C34" s="44"/>
      <c r="D34" s="44"/>
      <c r="E34" s="44"/>
      <c r="F34" s="44"/>
      <c r="G34" s="44"/>
      <c r="H34" s="45"/>
      <c r="I34" s="44"/>
      <c r="J34" s="44"/>
    </row>
    <row r="35" spans="1:12" ht="15" thickBot="1" x14ac:dyDescent="0.4">
      <c r="A35" s="27" t="s">
        <v>9</v>
      </c>
      <c r="B35" s="52">
        <v>238776</v>
      </c>
      <c r="C35" s="28">
        <v>331.8</v>
      </c>
      <c r="D35" s="29">
        <f>B35/(C35*1000)</f>
        <v>0.71963833634719709</v>
      </c>
      <c r="E35" s="4"/>
      <c r="F35" s="42">
        <v>-9</v>
      </c>
      <c r="G35" s="4"/>
      <c r="H35" s="47">
        <v>369390</v>
      </c>
      <c r="I35" s="28">
        <v>331.8</v>
      </c>
      <c r="J35" s="29">
        <f>H35/(I35*1000)</f>
        <v>1.1132911392405063</v>
      </c>
      <c r="K35" s="4"/>
      <c r="L35" s="55">
        <v>-3.7</v>
      </c>
    </row>
    <row r="36" spans="1:12" ht="15" thickBot="1" x14ac:dyDescent="0.4">
      <c r="B36" s="45"/>
      <c r="C36" s="44"/>
      <c r="D36" s="44"/>
      <c r="E36" s="44"/>
      <c r="F36" s="44"/>
      <c r="G36" s="44"/>
      <c r="H36" s="34"/>
    </row>
    <row r="37" spans="1:12" ht="15" thickBot="1" x14ac:dyDescent="0.4">
      <c r="A37" s="27" t="s">
        <v>25</v>
      </c>
      <c r="B37" s="52">
        <v>10972</v>
      </c>
      <c r="C37" s="28">
        <v>84</v>
      </c>
      <c r="D37" s="29">
        <f>B37/(C37*1000)</f>
        <v>0.13061904761904761</v>
      </c>
      <c r="E37" s="4"/>
      <c r="F37" s="42">
        <v>-8</v>
      </c>
      <c r="G37" s="3"/>
      <c r="H37" s="47">
        <v>22450</v>
      </c>
      <c r="I37" s="28">
        <v>84</v>
      </c>
      <c r="J37" s="29">
        <f>H37/(I37*1000)</f>
        <v>0.26726190476190476</v>
      </c>
      <c r="K37" s="4"/>
      <c r="L37" s="55">
        <v>-4.2</v>
      </c>
    </row>
    <row r="38" spans="1:12" x14ac:dyDescent="0.35">
      <c r="H38" s="34"/>
    </row>
    <row r="39" spans="1:12" ht="15" thickBot="1" x14ac:dyDescent="0.4">
      <c r="H39" s="34"/>
    </row>
    <row r="40" spans="1:12" ht="15" thickBot="1" x14ac:dyDescent="0.4">
      <c r="A40" s="42" t="s">
        <v>42</v>
      </c>
      <c r="B40" s="42"/>
      <c r="C40" s="3"/>
      <c r="D40" s="3"/>
      <c r="E40" s="4"/>
      <c r="F40" s="42"/>
      <c r="G40" s="4"/>
      <c r="H40" s="50">
        <v>1916357</v>
      </c>
      <c r="I40" s="3">
        <v>7795</v>
      </c>
      <c r="J40" s="46">
        <f>H40/(I40*1000)</f>
        <v>0.24584438742783835</v>
      </c>
    </row>
  </sheetData>
  <sortState ref="A5:M29">
    <sortCondition ref="L5:L29"/>
  </sortState>
  <mergeCells count="3">
    <mergeCell ref="B3:E3"/>
    <mergeCell ref="H3:K3"/>
    <mergeCell ref="B1:M1"/>
  </mergeCells>
  <hyperlinks>
    <hyperlink ref="F2" r:id="rId1"/>
    <hyperlink ref="L2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2020-11-10T14:03:36Z</dcterms:created>
  <dcterms:modified xsi:type="dcterms:W3CDTF">2021-01-09T17:06:53Z</dcterms:modified>
</cp:coreProperties>
</file>